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8975" windowHeight="7365"/>
  </bookViews>
  <sheets>
    <sheet name="Data Entry" sheetId="2" r:id="rId1"/>
    <sheet name="Page to Print" sheetId="1" r:id="rId2"/>
  </sheets>
  <calcPr calcId="124519"/>
</workbook>
</file>

<file path=xl/calcChain.xml><?xml version="1.0" encoding="utf-8"?>
<calcChain xmlns="http://schemas.openxmlformats.org/spreadsheetml/2006/main">
  <c r="O20" i="1"/>
  <c r="N20"/>
  <c r="M20"/>
  <c r="L20"/>
  <c r="K20"/>
  <c r="J20"/>
  <c r="I20"/>
  <c r="H20"/>
  <c r="G20"/>
  <c r="F20"/>
  <c r="E20"/>
  <c r="D20"/>
  <c r="C20"/>
  <c r="O19"/>
  <c r="N19"/>
  <c r="M19"/>
  <c r="L19"/>
  <c r="K19"/>
  <c r="J19"/>
  <c r="I19"/>
  <c r="H19"/>
  <c r="G19"/>
  <c r="F19"/>
  <c r="E19"/>
  <c r="D19"/>
  <c r="C19"/>
  <c r="O18"/>
  <c r="N18"/>
  <c r="M18"/>
  <c r="L18"/>
  <c r="K18"/>
  <c r="J18"/>
  <c r="I18"/>
  <c r="H18"/>
  <c r="G18"/>
  <c r="F18"/>
  <c r="E18"/>
  <c r="D18"/>
  <c r="C18"/>
  <c r="O17"/>
  <c r="N17"/>
  <c r="M17"/>
  <c r="L17"/>
  <c r="K17"/>
  <c r="J17"/>
  <c r="I17"/>
  <c r="H17"/>
  <c r="G17"/>
  <c r="F17"/>
  <c r="E17"/>
  <c r="D17"/>
  <c r="C17"/>
  <c r="O16"/>
  <c r="N16"/>
  <c r="M16"/>
  <c r="L16"/>
  <c r="K16"/>
  <c r="J16"/>
  <c r="I16"/>
  <c r="H16"/>
  <c r="G16"/>
  <c r="F16"/>
  <c r="E16"/>
  <c r="D16"/>
  <c r="C16"/>
  <c r="O15"/>
  <c r="N15"/>
  <c r="M15"/>
  <c r="L15"/>
  <c r="K15"/>
  <c r="J15"/>
  <c r="I15"/>
  <c r="H15"/>
  <c r="G15"/>
  <c r="F15"/>
  <c r="E15"/>
  <c r="D15"/>
  <c r="C15"/>
  <c r="O14"/>
  <c r="N14"/>
  <c r="M14"/>
  <c r="L14"/>
  <c r="K14"/>
  <c r="J14"/>
  <c r="I14"/>
  <c r="H14"/>
  <c r="G14"/>
  <c r="F14"/>
  <c r="E14"/>
  <c r="D14"/>
  <c r="C14"/>
  <c r="O13"/>
  <c r="N13"/>
  <c r="M13"/>
  <c r="L13"/>
  <c r="K13"/>
  <c r="J13"/>
  <c r="I13"/>
  <c r="H13"/>
  <c r="G13"/>
  <c r="F13"/>
  <c r="E13"/>
  <c r="D13"/>
  <c r="C13"/>
  <c r="O12"/>
  <c r="N12"/>
  <c r="M12"/>
  <c r="L12"/>
  <c r="K12"/>
  <c r="J12"/>
  <c r="I12"/>
  <c r="H12"/>
  <c r="G12"/>
  <c r="F12"/>
  <c r="E12"/>
  <c r="D12"/>
  <c r="C12"/>
  <c r="O11"/>
  <c r="N11"/>
  <c r="M11"/>
  <c r="L11"/>
  <c r="K11"/>
  <c r="J11"/>
  <c r="I11"/>
  <c r="H11"/>
  <c r="G11"/>
  <c r="F11"/>
  <c r="E11"/>
  <c r="D11"/>
  <c r="C11"/>
  <c r="O10"/>
  <c r="N10"/>
  <c r="M10"/>
  <c r="L10"/>
  <c r="K10"/>
  <c r="J10"/>
  <c r="I10"/>
  <c r="H10"/>
  <c r="G10"/>
  <c r="F10"/>
  <c r="E10"/>
  <c r="D10"/>
  <c r="C10"/>
  <c r="O9"/>
  <c r="N9"/>
  <c r="M9"/>
  <c r="L9"/>
  <c r="K9"/>
  <c r="J9"/>
  <c r="I9"/>
  <c r="H9"/>
  <c r="G9"/>
  <c r="F9"/>
  <c r="E9"/>
  <c r="D9"/>
  <c r="C9"/>
  <c r="M6"/>
  <c r="F6"/>
  <c r="F5"/>
  <c r="F4"/>
  <c r="F3"/>
  <c r="P25" i="2"/>
  <c r="O25"/>
  <c r="O24"/>
  <c r="O23"/>
  <c r="O22"/>
  <c r="O21"/>
  <c r="O20"/>
  <c r="O19"/>
  <c r="O18"/>
  <c r="O17"/>
  <c r="O16"/>
  <c r="O15"/>
  <c r="A15"/>
  <c r="A16" s="1"/>
  <c r="A17" s="1"/>
  <c r="A18" s="1"/>
  <c r="A19" s="1"/>
  <c r="A20" s="1"/>
  <c r="O14"/>
  <c r="Q20" i="1"/>
  <c r="P20"/>
  <c r="P19"/>
  <c r="U19" s="1"/>
  <c r="Q19" s="1"/>
  <c r="P10"/>
  <c r="U10" s="1"/>
  <c r="Q10" s="1"/>
  <c r="P18"/>
  <c r="P17"/>
  <c r="P16"/>
  <c r="U16" s="1"/>
  <c r="Q16" s="1"/>
  <c r="P15"/>
  <c r="P14"/>
  <c r="U14" s="1"/>
  <c r="Q14" s="1"/>
  <c r="P13"/>
  <c r="P12"/>
  <c r="U12" s="1"/>
  <c r="Q12" s="1"/>
  <c r="P11"/>
  <c r="U11" s="1"/>
  <c r="Q11" s="1"/>
  <c r="B10"/>
  <c r="B11" s="1"/>
  <c r="B12" s="1"/>
  <c r="B13" s="1"/>
  <c r="B14" s="1"/>
  <c r="B15" s="1"/>
  <c r="P9" l="1"/>
  <c r="Q25" i="2"/>
  <c r="S15"/>
  <c r="P15" s="1"/>
  <c r="Q15" s="1"/>
  <c r="S17"/>
  <c r="P17" s="1"/>
  <c r="Q17" s="1"/>
  <c r="S19"/>
  <c r="P19" s="1"/>
  <c r="Q19" s="1"/>
  <c r="S14"/>
  <c r="P14" s="1"/>
  <c r="Q14" s="1"/>
  <c r="S16"/>
  <c r="P16" s="1"/>
  <c r="Q16" s="1"/>
  <c r="S18"/>
  <c r="P18" s="1"/>
  <c r="Q18" s="1"/>
  <c r="S20"/>
  <c r="P20" s="1"/>
  <c r="Q20" s="1"/>
  <c r="S21"/>
  <c r="P21" s="1"/>
  <c r="Q21" s="1"/>
  <c r="S22"/>
  <c r="P22" s="1"/>
  <c r="Q22" s="1"/>
  <c r="S23"/>
  <c r="P23" s="1"/>
  <c r="Q23" s="1"/>
  <c r="S24"/>
  <c r="P24" s="1"/>
  <c r="Q24" s="1"/>
  <c r="O26"/>
  <c r="R20" i="1"/>
  <c r="P21"/>
  <c r="U21" s="1"/>
  <c r="Q21" s="1"/>
  <c r="R10"/>
  <c r="R12"/>
  <c r="R14"/>
  <c r="U9"/>
  <c r="Q9" s="1"/>
  <c r="R9" s="1"/>
  <c r="R11"/>
  <c r="R16"/>
  <c r="R19"/>
  <c r="U18"/>
  <c r="Q18" s="1"/>
  <c r="R18" s="1"/>
  <c r="U17"/>
  <c r="Q17" s="1"/>
  <c r="R17" s="1"/>
  <c r="U15"/>
  <c r="Q15" s="1"/>
  <c r="R15" s="1"/>
  <c r="U13"/>
  <c r="Q13" s="1"/>
  <c r="R13" s="1"/>
  <c r="S26" i="2" l="1"/>
  <c r="P26" s="1"/>
  <c r="Q26" s="1"/>
  <c r="G22" i="1"/>
  <c r="I22" s="1"/>
  <c r="R21"/>
  <c r="L22" s="1"/>
</calcChain>
</file>

<file path=xl/sharedStrings.xml><?xml version="1.0" encoding="utf-8"?>
<sst xmlns="http://schemas.openxmlformats.org/spreadsheetml/2006/main" count="83" uniqueCount="48">
  <si>
    <t>Sl.No</t>
  </si>
  <si>
    <t>June</t>
  </si>
  <si>
    <t>July</t>
  </si>
  <si>
    <t>Sep</t>
  </si>
  <si>
    <t>Oct</t>
  </si>
  <si>
    <t>Nov</t>
  </si>
  <si>
    <t>Dec</t>
  </si>
  <si>
    <t>Jan</t>
  </si>
  <si>
    <t>Feb</t>
  </si>
  <si>
    <t>Mar</t>
  </si>
  <si>
    <t>TOTAL</t>
  </si>
  <si>
    <t>TOTAL Days</t>
  </si>
  <si>
    <t>Days</t>
  </si>
  <si>
    <t>Months</t>
  </si>
  <si>
    <t xml:space="preserve">Name of the Contract Staff: </t>
  </si>
  <si>
    <t xml:space="preserve">Department : </t>
  </si>
  <si>
    <t>April</t>
  </si>
  <si>
    <t>May</t>
  </si>
  <si>
    <t>Years</t>
  </si>
  <si>
    <t xml:space="preserve">STATEMENT SHOWING THE  DUTY ATTENDANCE ASSESSMENT  OF CONTRACT  STAFF  </t>
  </si>
  <si>
    <t>Academic Year / Financial Year</t>
  </si>
  <si>
    <t>20    -20</t>
  </si>
  <si>
    <t>(For the Contractual Period  - Calculation of Total  Years,Months &amp; Days )</t>
  </si>
  <si>
    <t>No. of days  actual  Paid Remunerations (in each month)</t>
  </si>
  <si>
    <t>Total Days &amp; Equivalents</t>
  </si>
  <si>
    <t xml:space="preserve">TOTAL SERVICE  CALCULATED = </t>
  </si>
  <si>
    <t>and</t>
  </si>
  <si>
    <t>Days Only</t>
  </si>
  <si>
    <t>Signature of the D.D.O</t>
  </si>
  <si>
    <t>sewaa.webnode.com</t>
  </si>
  <si>
    <t>Aug</t>
  </si>
  <si>
    <t xml:space="preserve">Last Date of Calculation : </t>
  </si>
  <si>
    <t>The Above particulars are furnished after verifying the Attendance. Paid Remunerative days cross checked to   ''Acquittance / Bill Proposals' only</t>
  </si>
  <si>
    <t>Starting Date of Calculation:</t>
  </si>
  <si>
    <t>DUTY ATTENDANCE ASSESSMENT  OF CONTRACT  STAFF  - PACKAGE</t>
  </si>
  <si>
    <t>M.A (Hindi,English,Pub.Ad), Ph.D</t>
  </si>
  <si>
    <t>Dr.G.SREEDHAR'SUMAN'</t>
  </si>
  <si>
    <t>PRINCIPAL,GOVT. Jr.COLLEGE, SIRPUR-T, ADB(9866963161)</t>
  </si>
  <si>
    <t xml:space="preserve">Simple Excel-Package                                         Designed &amp; Developed by :  </t>
  </si>
  <si>
    <t xml:space="preserve">   Take Print Out (A4)     @</t>
  </si>
  <si>
    <t xml:space="preserve">Designation: </t>
  </si>
  <si>
    <t xml:space="preserve">Note :Enter Data </t>
  </si>
  <si>
    <t>Enter  No. of days  Remunerations actually  Paid (in Each month)</t>
  </si>
  <si>
    <t>Data Entry Section</t>
  </si>
  <si>
    <t>Hearty Welcome…!</t>
  </si>
  <si>
    <t>TOTAL                    DAYS</t>
  </si>
  <si>
    <t>at YELLOW COLOURED CELLS ONLY</t>
  </si>
  <si>
    <t>"Page to Print"(i.e Next Worksheet)</t>
  </si>
</sst>
</file>

<file path=xl/styles.xml><?xml version="1.0" encoding="utf-8"?>
<styleSheet xmlns="http://schemas.openxmlformats.org/spreadsheetml/2006/main">
  <fonts count="34">
    <font>
      <sz val="10"/>
      <name val="Arial"/>
    </font>
    <font>
      <b/>
      <sz val="10"/>
      <name val="Bookman Old Style"/>
      <family val="1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 Rounded MT Bold"/>
      <family val="2"/>
    </font>
    <font>
      <sz val="14"/>
      <name val="Arial Rounded MT Bold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i/>
      <sz val="12"/>
      <name val="Arial Rounded MT Bold"/>
      <family val="2"/>
    </font>
    <font>
      <sz val="9"/>
      <name val="Arial"/>
      <family val="2"/>
    </font>
    <font>
      <sz val="12"/>
      <name val="Verdana"/>
      <family val="2"/>
    </font>
    <font>
      <b/>
      <sz val="12"/>
      <name val="Verdana"/>
      <family val="2"/>
    </font>
    <font>
      <b/>
      <i/>
      <sz val="10"/>
      <name val="Lucida Sans"/>
      <family val="2"/>
    </font>
    <font>
      <sz val="14"/>
      <color rgb="FFC00000"/>
      <name val="Arial"/>
      <family val="2"/>
    </font>
    <font>
      <b/>
      <sz val="18"/>
      <color rgb="FFC00000"/>
      <name val="Verdana"/>
      <family val="2"/>
    </font>
    <font>
      <sz val="18"/>
      <color rgb="FFC00000"/>
      <name val="Verdana"/>
      <family val="2"/>
    </font>
    <font>
      <b/>
      <sz val="12"/>
      <name val="Trebuchet MS"/>
      <family val="2"/>
    </font>
    <font>
      <b/>
      <sz val="20"/>
      <color rgb="FF2806BA"/>
      <name val="Verdana"/>
      <family val="2"/>
    </font>
    <font>
      <b/>
      <sz val="16"/>
      <color rgb="FF660033"/>
      <name val="Book Antiqua"/>
      <family val="1"/>
    </font>
    <font>
      <b/>
      <i/>
      <sz val="14"/>
      <color theme="1"/>
      <name val="Lucida Sans"/>
      <family val="2"/>
    </font>
    <font>
      <b/>
      <i/>
      <sz val="11"/>
      <color rgb="FF2806BA"/>
      <name val="Lucida Sans"/>
      <family val="2"/>
    </font>
    <font>
      <b/>
      <i/>
      <sz val="11"/>
      <color rgb="FF000000"/>
      <name val="Lucida Sans"/>
      <family val="2"/>
    </font>
    <font>
      <sz val="12"/>
      <color rgb="FF000099"/>
      <name val="Arial Rounded MT Bold"/>
      <family val="2"/>
    </font>
    <font>
      <b/>
      <sz val="12"/>
      <name val="Bookman Old Style"/>
      <family val="1"/>
    </font>
    <font>
      <sz val="12"/>
      <name val="Bookman Old Style"/>
      <family val="1"/>
    </font>
    <font>
      <b/>
      <i/>
      <sz val="16"/>
      <color rgb="FF000000"/>
      <name val="Times New Roman"/>
      <family val="1"/>
    </font>
    <font>
      <b/>
      <sz val="16"/>
      <color rgb="FF000099"/>
      <name val="Verdana"/>
      <family val="2"/>
    </font>
    <font>
      <b/>
      <sz val="12"/>
      <name val="BookmaM"/>
    </font>
    <font>
      <b/>
      <sz val="12"/>
      <name val="Arial Rounded MT Bold"/>
      <family val="2"/>
    </font>
    <font>
      <sz val="12"/>
      <name val="Arial Rounded MT Bold"/>
      <family val="2"/>
    </font>
    <font>
      <b/>
      <i/>
      <sz val="10"/>
      <name val="Times New Roman"/>
      <family val="1"/>
    </font>
    <font>
      <b/>
      <i/>
      <sz val="12"/>
      <color rgb="FF990000"/>
      <name val="Lucida Sans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1F95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 wrapText="1"/>
    </xf>
    <xf numFmtId="0" fontId="7" fillId="0" borderId="0" xfId="0" applyFont="1" applyAlignment="1">
      <alignment horizontal="center" wrapText="1"/>
    </xf>
    <xf numFmtId="0" fontId="0" fillId="0" borderId="0" xfId="0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NumberFormat="1" applyFont="1" applyBorder="1" applyAlignment="1">
      <alignment wrapText="1"/>
    </xf>
    <xf numFmtId="0" fontId="3" fillId="0" borderId="0" xfId="0" applyNumberFormat="1" applyFont="1" applyBorder="1" applyAlignment="1">
      <alignment horizontal="left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1" fillId="0" borderId="18" xfId="0" applyFont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vertical="top" wrapText="1"/>
    </xf>
    <xf numFmtId="0" fontId="0" fillId="9" borderId="1" xfId="0" applyFill="1" applyBorder="1" applyAlignment="1">
      <alignment wrapText="1"/>
    </xf>
    <xf numFmtId="0" fontId="6" fillId="7" borderId="1" xfId="0" applyNumberFormat="1" applyFont="1" applyFill="1" applyBorder="1" applyAlignment="1">
      <alignment horizontal="center" vertical="top" wrapText="1"/>
    </xf>
    <xf numFmtId="0" fontId="6" fillId="7" borderId="1" xfId="0" applyNumberFormat="1" applyFont="1" applyFill="1" applyBorder="1" applyAlignment="1">
      <alignment horizontal="center" wrapText="1"/>
    </xf>
    <xf numFmtId="0" fontId="6" fillId="6" borderId="1" xfId="0" applyNumberFormat="1" applyFont="1" applyFill="1" applyBorder="1" applyAlignment="1">
      <alignment horizontal="center" wrapText="1"/>
    </xf>
    <xf numFmtId="0" fontId="6" fillId="9" borderId="2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9" fillId="2" borderId="1" xfId="0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1" fillId="0" borderId="0" xfId="0" applyFont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0" fontId="31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center" vertical="top" textRotation="90" wrapText="1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7" fillId="0" borderId="0" xfId="0" applyFont="1" applyBorder="1" applyAlignment="1" applyProtection="1">
      <alignment wrapText="1"/>
      <protection locked="0"/>
    </xf>
    <xf numFmtId="0" fontId="30" fillId="0" borderId="0" xfId="0" applyFont="1" applyBorder="1" applyAlignment="1" applyProtection="1">
      <alignment wrapText="1"/>
      <protection locked="0"/>
    </xf>
    <xf numFmtId="0" fontId="30" fillId="0" borderId="0" xfId="0" applyNumberFormat="1" applyFont="1" applyBorder="1" applyAlignment="1" applyProtection="1">
      <alignment wrapText="1"/>
      <protection locked="0"/>
    </xf>
    <xf numFmtId="0" fontId="30" fillId="0" borderId="0" xfId="0" applyNumberFormat="1" applyFont="1" applyBorder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31" fillId="0" borderId="1" xfId="0" applyNumberFormat="1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31" fillId="0" borderId="1" xfId="0" applyNumberFormat="1" applyFont="1" applyBorder="1" applyAlignment="1" applyProtection="1">
      <alignment horizontal="center" wrapText="1"/>
    </xf>
    <xf numFmtId="0" fontId="30" fillId="0" borderId="1" xfId="0" applyNumberFormat="1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center" wrapText="1"/>
    </xf>
    <xf numFmtId="0" fontId="5" fillId="0" borderId="0" xfId="0" applyFont="1" applyAlignment="1" applyProtection="1">
      <alignment horizontal="center" wrapText="1"/>
    </xf>
    <xf numFmtId="0" fontId="5" fillId="0" borderId="0" xfId="0" applyFont="1" applyAlignment="1" applyProtection="1">
      <alignment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4" fillId="7" borderId="1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 applyProtection="1">
      <alignment horizontal="left" wrapText="1"/>
      <protection locked="0"/>
    </xf>
    <xf numFmtId="0" fontId="25" fillId="2" borderId="4" xfId="0" applyFont="1" applyFill="1" applyBorder="1" applyAlignment="1" applyProtection="1">
      <alignment horizontal="left" wrapText="1"/>
      <protection locked="0"/>
    </xf>
    <xf numFmtId="0" fontId="25" fillId="2" borderId="1" xfId="0" applyFont="1" applyFill="1" applyBorder="1" applyAlignment="1" applyProtection="1">
      <alignment horizontal="center" wrapText="1"/>
      <protection locked="0"/>
    </xf>
    <xf numFmtId="0" fontId="24" fillId="7" borderId="5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 applyProtection="1">
      <alignment horizontal="center" wrapText="1"/>
      <protection locked="0"/>
    </xf>
    <xf numFmtId="0" fontId="2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wrapText="1"/>
    </xf>
    <xf numFmtId="0" fontId="5" fillId="9" borderId="2" xfId="0" applyFont="1" applyFill="1" applyBorder="1" applyAlignment="1">
      <alignment horizont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18" xfId="0" applyFont="1" applyFill="1" applyBorder="1" applyAlignment="1">
      <alignment horizontal="center" vertical="center" wrapText="1"/>
    </xf>
    <xf numFmtId="0" fontId="33" fillId="5" borderId="0" xfId="0" applyFont="1" applyFill="1" applyBorder="1" applyAlignment="1">
      <alignment horizontal="center" vertical="center" wrapText="1"/>
    </xf>
    <xf numFmtId="0" fontId="33" fillId="5" borderId="0" xfId="0" applyFont="1" applyFill="1" applyBorder="1" applyAlignment="1">
      <alignment horizontal="right" vertical="center" wrapText="1"/>
    </xf>
    <xf numFmtId="0" fontId="28" fillId="2" borderId="7" xfId="0" applyFont="1" applyFill="1" applyBorder="1" applyAlignment="1">
      <alignment horizontal="center" vertical="top" wrapText="1"/>
    </xf>
    <xf numFmtId="0" fontId="28" fillId="2" borderId="8" xfId="0" applyFont="1" applyFill="1" applyBorder="1" applyAlignment="1">
      <alignment horizontal="center" vertical="top" wrapText="1"/>
    </xf>
    <xf numFmtId="0" fontId="27" fillId="5" borderId="7" xfId="0" applyFont="1" applyFill="1" applyBorder="1" applyAlignment="1">
      <alignment horizontal="center" wrapText="1"/>
    </xf>
    <xf numFmtId="0" fontId="27" fillId="5" borderId="8" xfId="0" applyFont="1" applyFill="1" applyBorder="1" applyAlignment="1">
      <alignment horizontal="center" wrapText="1"/>
    </xf>
    <xf numFmtId="0" fontId="27" fillId="5" borderId="9" xfId="0" applyFont="1" applyFill="1" applyBorder="1" applyAlignment="1">
      <alignment horizontal="center" wrapText="1"/>
    </xf>
    <xf numFmtId="0" fontId="23" fillId="2" borderId="0" xfId="0" applyFont="1" applyFill="1" applyBorder="1" applyAlignment="1">
      <alignment horizontal="center" vertical="center" wrapText="1"/>
    </xf>
    <xf numFmtId="0" fontId="22" fillId="5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wrapText="1"/>
    </xf>
    <xf numFmtId="0" fontId="18" fillId="2" borderId="14" xfId="0" applyFont="1" applyFill="1" applyBorder="1" applyAlignment="1">
      <alignment horizontal="center" wrapText="1"/>
    </xf>
    <xf numFmtId="0" fontId="19" fillId="2" borderId="0" xfId="0" applyFont="1" applyFill="1" applyBorder="1" applyAlignment="1">
      <alignment horizont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1" fillId="0" borderId="0" xfId="0" applyFont="1" applyBorder="1" applyAlignment="1" applyProtection="1">
      <alignment horizontal="left" wrapText="1"/>
      <protection locked="0"/>
    </xf>
    <xf numFmtId="0" fontId="10" fillId="0" borderId="19" xfId="0" applyFont="1" applyBorder="1" applyAlignment="1" applyProtection="1">
      <alignment vertical="top" textRotation="90" wrapText="1"/>
    </xf>
    <xf numFmtId="0" fontId="32" fillId="0" borderId="0" xfId="0" applyFont="1" applyAlignment="1" applyProtection="1">
      <alignment horizontal="left" wrapText="1"/>
    </xf>
    <xf numFmtId="0" fontId="4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10" fillId="0" borderId="3" xfId="0" applyFont="1" applyBorder="1" applyAlignment="1" applyProtection="1">
      <alignment horizontal="center" vertical="top" textRotation="90" wrapText="1"/>
    </xf>
    <xf numFmtId="0" fontId="8" fillId="0" borderId="0" xfId="0" applyFont="1" applyAlignment="1" applyProtection="1">
      <alignment horizontal="left" wrapText="1"/>
      <protection locked="0"/>
    </xf>
    <xf numFmtId="0" fontId="15" fillId="3" borderId="0" xfId="0" applyFont="1" applyFill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center" wrapText="1"/>
      <protection locked="0"/>
    </xf>
    <xf numFmtId="0" fontId="14" fillId="0" borderId="0" xfId="0" applyFont="1" applyBorder="1" applyAlignment="1" applyProtection="1">
      <alignment horizontal="center" wrapText="1"/>
      <protection locked="0"/>
    </xf>
    <xf numFmtId="0" fontId="30" fillId="0" borderId="5" xfId="0" applyNumberFormat="1" applyFont="1" applyBorder="1" applyAlignment="1" applyProtection="1">
      <alignment horizontal="center" wrapText="1"/>
      <protection locked="0"/>
    </xf>
    <xf numFmtId="0" fontId="30" fillId="0" borderId="6" xfId="0" applyNumberFormat="1" applyFont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left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0000"/>
      <color rgb="FFFF0066"/>
      <color rgb="FFFF6699"/>
      <color rgb="FF3399FF"/>
      <color rgb="FF0066FF"/>
      <color rgb="FF66FFFF"/>
      <color rgb="FF000000"/>
      <color rgb="FF000099"/>
      <color rgb="FF0000FF"/>
      <color rgb="FF2806B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6"/>
  <sheetViews>
    <sheetView tabSelected="1" view="pageLayout" zoomScale="85" zoomScalePageLayoutView="85" workbookViewId="0">
      <selection activeCell="E8" sqref="E8:Q8"/>
    </sheetView>
  </sheetViews>
  <sheetFormatPr defaultRowHeight="15"/>
  <cols>
    <col min="1" max="1" width="3.140625" style="1" customWidth="1"/>
    <col min="2" max="2" width="15.85546875" style="1" customWidth="1"/>
    <col min="3" max="8" width="7.28515625" style="1" customWidth="1"/>
    <col min="9" max="9" width="7.28515625" style="4" customWidth="1"/>
    <col min="10" max="14" width="7.28515625" style="1" customWidth="1"/>
    <col min="15" max="15" width="21.28515625" style="8" customWidth="1"/>
    <col min="16" max="16" width="6.85546875" style="5" hidden="1" customWidth="1"/>
    <col min="17" max="17" width="5.28515625" style="5" hidden="1" customWidth="1"/>
    <col min="18" max="18" width="9.140625" style="1"/>
    <col min="19" max="19" width="11.5703125" style="1" hidden="1" customWidth="1"/>
    <col min="20" max="16384" width="9.140625" style="1"/>
  </cols>
  <sheetData>
    <row r="1" spans="1:19" ht="19.5" customHeight="1" thickBot="1">
      <c r="A1" s="77" t="s">
        <v>44</v>
      </c>
      <c r="B1" s="78"/>
      <c r="C1" s="78"/>
      <c r="D1" s="78"/>
      <c r="E1" s="79"/>
      <c r="F1" s="75" t="s">
        <v>29</v>
      </c>
      <c r="G1" s="76"/>
      <c r="H1" s="76"/>
      <c r="I1" s="76"/>
      <c r="J1" s="76"/>
      <c r="K1" s="76"/>
      <c r="L1" s="76"/>
      <c r="M1" s="78" t="s">
        <v>43</v>
      </c>
      <c r="N1" s="78"/>
      <c r="O1" s="78"/>
      <c r="P1" s="78"/>
      <c r="Q1" s="79"/>
    </row>
    <row r="2" spans="1:19" s="16" customFormat="1" ht="24" customHeight="1">
      <c r="A2" s="91" t="s">
        <v>34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3"/>
    </row>
    <row r="3" spans="1:19" ht="24.75" customHeight="1">
      <c r="A3" s="87" t="s">
        <v>38</v>
      </c>
      <c r="B3" s="88"/>
      <c r="C3" s="88"/>
      <c r="D3" s="88"/>
      <c r="E3" s="88"/>
      <c r="F3" s="84" t="s">
        <v>36</v>
      </c>
      <c r="G3" s="84"/>
      <c r="H3" s="84"/>
      <c r="I3" s="84"/>
      <c r="J3" s="84"/>
      <c r="K3" s="84"/>
      <c r="L3" s="84"/>
      <c r="M3" s="82" t="s">
        <v>35</v>
      </c>
      <c r="N3" s="82"/>
      <c r="O3" s="82"/>
      <c r="P3" s="82"/>
      <c r="Q3" s="83"/>
    </row>
    <row r="4" spans="1:19" ht="21" customHeight="1" thickBot="1">
      <c r="A4" s="89"/>
      <c r="B4" s="90"/>
      <c r="C4" s="90"/>
      <c r="D4" s="90"/>
      <c r="E4" s="90"/>
      <c r="F4" s="85" t="s">
        <v>37</v>
      </c>
      <c r="G4" s="85"/>
      <c r="H4" s="85"/>
      <c r="I4" s="85"/>
      <c r="J4" s="85"/>
      <c r="K4" s="85"/>
      <c r="L4" s="85"/>
      <c r="M4" s="85"/>
      <c r="N4" s="85"/>
      <c r="O4" s="85"/>
      <c r="P4" s="85"/>
      <c r="Q4" s="86"/>
    </row>
    <row r="5" spans="1:19" s="15" customFormat="1" ht="5.25" customHeight="1">
      <c r="A5" s="17"/>
      <c r="B5" s="17"/>
      <c r="C5" s="17"/>
      <c r="D5" s="17"/>
      <c r="E5" s="17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9" ht="15.75" customHeight="1">
      <c r="A6" s="81" t="s">
        <v>41</v>
      </c>
      <c r="B6" s="81"/>
      <c r="C6" s="80" t="s">
        <v>46</v>
      </c>
      <c r="D6" s="80"/>
      <c r="E6" s="80"/>
      <c r="F6" s="80"/>
      <c r="G6" s="80"/>
      <c r="H6" s="74" t="s">
        <v>39</v>
      </c>
      <c r="I6" s="74"/>
      <c r="J6" s="74"/>
      <c r="K6" s="74"/>
      <c r="L6" s="73" t="s">
        <v>47</v>
      </c>
      <c r="M6" s="73"/>
      <c r="N6" s="73"/>
      <c r="O6" s="73"/>
      <c r="P6" s="73"/>
      <c r="Q6" s="73"/>
    </row>
    <row r="7" spans="1:19" s="15" customFormat="1" ht="5.25" customHeight="1">
      <c r="A7" s="17"/>
      <c r="B7" s="17"/>
      <c r="C7" s="17"/>
      <c r="D7" s="17"/>
      <c r="E7" s="17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</row>
    <row r="8" spans="1:19" ht="22.5" customHeight="1">
      <c r="A8" s="61" t="s">
        <v>14</v>
      </c>
      <c r="B8" s="61"/>
      <c r="C8" s="61"/>
      <c r="D8" s="61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</row>
    <row r="9" spans="1:19" ht="22.5" customHeight="1">
      <c r="A9" s="61" t="s">
        <v>15</v>
      </c>
      <c r="B9" s="61"/>
      <c r="C9" s="61"/>
      <c r="D9" s="61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</row>
    <row r="10" spans="1:19" ht="22.5" customHeight="1">
      <c r="A10" s="61" t="s">
        <v>40</v>
      </c>
      <c r="B10" s="61"/>
      <c r="C10" s="61"/>
      <c r="D10" s="61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3"/>
      <c r="P10" s="63"/>
      <c r="Q10" s="63"/>
    </row>
    <row r="11" spans="1:19" ht="22.5" customHeight="1">
      <c r="A11" s="65" t="s">
        <v>33</v>
      </c>
      <c r="B11" s="65"/>
      <c r="C11" s="65"/>
      <c r="D11" s="65"/>
      <c r="E11" s="66"/>
      <c r="F11" s="66"/>
      <c r="G11" s="66"/>
      <c r="H11" s="61" t="s">
        <v>31</v>
      </c>
      <c r="I11" s="61"/>
      <c r="J11" s="61"/>
      <c r="K11" s="61"/>
      <c r="L11" s="64"/>
      <c r="M11" s="64"/>
      <c r="N11" s="64"/>
      <c r="O11" s="6"/>
      <c r="P11" s="7"/>
      <c r="Q11" s="7"/>
    </row>
    <row r="12" spans="1:19" ht="18.75" customHeight="1">
      <c r="A12" s="67" t="s">
        <v>0</v>
      </c>
      <c r="B12" s="68" t="s">
        <v>20</v>
      </c>
      <c r="C12" s="69" t="s">
        <v>42</v>
      </c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70"/>
      <c r="O12" s="71" t="s">
        <v>45</v>
      </c>
      <c r="P12" s="19"/>
      <c r="Q12" s="19"/>
    </row>
    <row r="13" spans="1:19" s="2" customFormat="1" ht="24" customHeight="1">
      <c r="A13" s="67"/>
      <c r="B13" s="68"/>
      <c r="C13" s="21" t="s">
        <v>16</v>
      </c>
      <c r="D13" s="21" t="s">
        <v>17</v>
      </c>
      <c r="E13" s="21" t="s">
        <v>1</v>
      </c>
      <c r="F13" s="21" t="s">
        <v>2</v>
      </c>
      <c r="G13" s="21" t="s">
        <v>30</v>
      </c>
      <c r="H13" s="21" t="s">
        <v>3</v>
      </c>
      <c r="I13" s="21" t="s">
        <v>4</v>
      </c>
      <c r="J13" s="21" t="s">
        <v>5</v>
      </c>
      <c r="K13" s="21" t="s">
        <v>6</v>
      </c>
      <c r="L13" s="21" t="s">
        <v>7</v>
      </c>
      <c r="M13" s="21" t="s">
        <v>8</v>
      </c>
      <c r="N13" s="27" t="s">
        <v>9</v>
      </c>
      <c r="O13" s="72"/>
      <c r="P13" s="28" t="s">
        <v>13</v>
      </c>
      <c r="Q13" s="20" t="s">
        <v>12</v>
      </c>
    </row>
    <row r="14" spans="1:19" s="3" customFormat="1" ht="24" customHeight="1">
      <c r="A14" s="22">
        <v>1</v>
      </c>
      <c r="B14" s="29" t="s">
        <v>21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24">
        <f>SUM(E14:N14)</f>
        <v>0</v>
      </c>
      <c r="P14" s="13">
        <f>INT(S14)</f>
        <v>0</v>
      </c>
      <c r="Q14" s="13">
        <f t="shared" ref="Q14:Q25" si="0">O14-(P14*30)</f>
        <v>0</v>
      </c>
      <c r="S14" s="3">
        <f>O14/30</f>
        <v>0</v>
      </c>
    </row>
    <row r="15" spans="1:19" s="3" customFormat="1" ht="24" customHeight="1">
      <c r="A15" s="22">
        <f t="shared" ref="A15:A20" si="1">A14+1</f>
        <v>2</v>
      </c>
      <c r="B15" s="29" t="s">
        <v>21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24">
        <f>SUM(E15:N15)</f>
        <v>0</v>
      </c>
      <c r="P15" s="13">
        <f>INT(S15)</f>
        <v>0</v>
      </c>
      <c r="Q15" s="13">
        <f t="shared" si="0"/>
        <v>0</v>
      </c>
      <c r="S15" s="3">
        <f>O15/30</f>
        <v>0</v>
      </c>
    </row>
    <row r="16" spans="1:19" s="3" customFormat="1" ht="24" customHeight="1">
      <c r="A16" s="22">
        <f t="shared" si="1"/>
        <v>3</v>
      </c>
      <c r="B16" s="29" t="s">
        <v>21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24">
        <f t="shared" ref="O16:O25" si="2">SUM(E16:N16)</f>
        <v>0</v>
      </c>
      <c r="P16" s="13">
        <f t="shared" ref="P16:P26" si="3">INT(S16)</f>
        <v>0</v>
      </c>
      <c r="Q16" s="13">
        <f t="shared" si="0"/>
        <v>0</v>
      </c>
      <c r="S16" s="3">
        <f t="shared" ref="S16:S26" si="4">O16/30</f>
        <v>0</v>
      </c>
    </row>
    <row r="17" spans="1:19" s="3" customFormat="1" ht="24" customHeight="1">
      <c r="A17" s="22">
        <f t="shared" si="1"/>
        <v>4</v>
      </c>
      <c r="B17" s="29" t="s">
        <v>21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24">
        <f t="shared" si="2"/>
        <v>0</v>
      </c>
      <c r="P17" s="13">
        <f t="shared" si="3"/>
        <v>0</v>
      </c>
      <c r="Q17" s="13">
        <f t="shared" si="0"/>
        <v>0</v>
      </c>
      <c r="S17" s="3">
        <f t="shared" si="4"/>
        <v>0</v>
      </c>
    </row>
    <row r="18" spans="1:19" s="3" customFormat="1" ht="24" customHeight="1">
      <c r="A18" s="22">
        <f t="shared" si="1"/>
        <v>5</v>
      </c>
      <c r="B18" s="29" t="s">
        <v>21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24">
        <f t="shared" si="2"/>
        <v>0</v>
      </c>
      <c r="P18" s="13">
        <f t="shared" si="3"/>
        <v>0</v>
      </c>
      <c r="Q18" s="13">
        <f t="shared" si="0"/>
        <v>0</v>
      </c>
      <c r="S18" s="3">
        <f t="shared" si="4"/>
        <v>0</v>
      </c>
    </row>
    <row r="19" spans="1:19" s="3" customFormat="1" ht="24" customHeight="1">
      <c r="A19" s="22">
        <f t="shared" si="1"/>
        <v>6</v>
      </c>
      <c r="B19" s="29" t="s">
        <v>21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24">
        <f t="shared" si="2"/>
        <v>0</v>
      </c>
      <c r="P19" s="13">
        <f t="shared" si="3"/>
        <v>0</v>
      </c>
      <c r="Q19" s="13">
        <f t="shared" si="0"/>
        <v>0</v>
      </c>
      <c r="S19" s="3">
        <f t="shared" si="4"/>
        <v>0</v>
      </c>
    </row>
    <row r="20" spans="1:19" s="3" customFormat="1" ht="24" customHeight="1">
      <c r="A20" s="22">
        <f t="shared" si="1"/>
        <v>7</v>
      </c>
      <c r="B20" s="29" t="s">
        <v>21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24">
        <f t="shared" si="2"/>
        <v>0</v>
      </c>
      <c r="P20" s="13">
        <f t="shared" si="3"/>
        <v>0</v>
      </c>
      <c r="Q20" s="13">
        <f t="shared" si="0"/>
        <v>0</v>
      </c>
      <c r="S20" s="3">
        <f t="shared" si="4"/>
        <v>0</v>
      </c>
    </row>
    <row r="21" spans="1:19" ht="24" customHeight="1">
      <c r="A21" s="23">
        <v>8</v>
      </c>
      <c r="B21" s="29" t="s">
        <v>21</v>
      </c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24">
        <f t="shared" si="2"/>
        <v>0</v>
      </c>
      <c r="P21" s="13">
        <f t="shared" si="3"/>
        <v>0</v>
      </c>
      <c r="Q21" s="13">
        <f t="shared" si="0"/>
        <v>0</v>
      </c>
      <c r="S21" s="3">
        <f t="shared" si="4"/>
        <v>0</v>
      </c>
    </row>
    <row r="22" spans="1:19" ht="24" customHeight="1">
      <c r="A22" s="23">
        <v>9</v>
      </c>
      <c r="B22" s="29" t="s">
        <v>21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24">
        <f t="shared" si="2"/>
        <v>0</v>
      </c>
      <c r="P22" s="13">
        <f t="shared" si="3"/>
        <v>0</v>
      </c>
      <c r="Q22" s="13">
        <f t="shared" si="0"/>
        <v>0</v>
      </c>
      <c r="S22" s="3">
        <f t="shared" si="4"/>
        <v>0</v>
      </c>
    </row>
    <row r="23" spans="1:19" ht="24" customHeight="1">
      <c r="A23" s="23">
        <v>10</v>
      </c>
      <c r="B23" s="29" t="s">
        <v>21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24">
        <f t="shared" si="2"/>
        <v>0</v>
      </c>
      <c r="P23" s="13">
        <f t="shared" si="3"/>
        <v>0</v>
      </c>
      <c r="Q23" s="13">
        <f t="shared" si="0"/>
        <v>0</v>
      </c>
      <c r="S23" s="3">
        <f t="shared" si="4"/>
        <v>0</v>
      </c>
    </row>
    <row r="24" spans="1:19" ht="24" customHeight="1">
      <c r="A24" s="23">
        <v>11</v>
      </c>
      <c r="B24" s="29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25">
        <f t="shared" si="2"/>
        <v>0</v>
      </c>
      <c r="P24" s="13">
        <f t="shared" si="3"/>
        <v>0</v>
      </c>
      <c r="Q24" s="13">
        <f t="shared" si="0"/>
        <v>0</v>
      </c>
      <c r="S24" s="3">
        <f t="shared" si="4"/>
        <v>0</v>
      </c>
    </row>
    <row r="25" spans="1:19" ht="24" customHeight="1">
      <c r="A25" s="23">
        <v>12</v>
      </c>
      <c r="B25" s="29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25">
        <f t="shared" si="2"/>
        <v>0</v>
      </c>
      <c r="P25" s="13">
        <f t="shared" si="3"/>
        <v>0</v>
      </c>
      <c r="Q25" s="13">
        <f t="shared" si="0"/>
        <v>0</v>
      </c>
      <c r="S25" s="3"/>
    </row>
    <row r="26" spans="1:19" ht="24" customHeight="1">
      <c r="A26" s="9"/>
      <c r="B26" s="10"/>
      <c r="C26" s="10"/>
      <c r="D26" s="10"/>
      <c r="E26" s="11"/>
      <c r="F26" s="11"/>
      <c r="G26" s="11"/>
      <c r="H26" s="11"/>
      <c r="I26" s="12"/>
      <c r="J26" s="11"/>
      <c r="K26" s="11"/>
      <c r="L26" s="11"/>
      <c r="M26" s="59" t="s">
        <v>10</v>
      </c>
      <c r="N26" s="60"/>
      <c r="O26" s="26">
        <f>SUM(O14:O25)</f>
        <v>0</v>
      </c>
      <c r="P26" s="14">
        <f t="shared" si="3"/>
        <v>0</v>
      </c>
      <c r="Q26" s="14">
        <f>O26-(P26*30)</f>
        <v>0</v>
      </c>
      <c r="S26" s="3">
        <f t="shared" si="4"/>
        <v>0</v>
      </c>
    </row>
  </sheetData>
  <sheetProtection password="C2CF" sheet="1" objects="1" scenarios="1" selectLockedCells="1"/>
  <mergeCells count="27">
    <mergeCell ref="A8:D8"/>
    <mergeCell ref="E8:Q8"/>
    <mergeCell ref="L6:Q6"/>
    <mergeCell ref="H6:K6"/>
    <mergeCell ref="F1:L1"/>
    <mergeCell ref="A1:E1"/>
    <mergeCell ref="M1:Q1"/>
    <mergeCell ref="C6:G6"/>
    <mergeCell ref="A6:B6"/>
    <mergeCell ref="M3:Q3"/>
    <mergeCell ref="F3:L3"/>
    <mergeCell ref="F4:Q4"/>
    <mergeCell ref="A3:E4"/>
    <mergeCell ref="A2:Q2"/>
    <mergeCell ref="M26:N26"/>
    <mergeCell ref="A10:D10"/>
    <mergeCell ref="E9:Q9"/>
    <mergeCell ref="E10:Q10"/>
    <mergeCell ref="L11:N11"/>
    <mergeCell ref="A11:D11"/>
    <mergeCell ref="E11:G11"/>
    <mergeCell ref="H11:K11"/>
    <mergeCell ref="A12:A13"/>
    <mergeCell ref="B12:B13"/>
    <mergeCell ref="C12:N12"/>
    <mergeCell ref="A9:D9"/>
    <mergeCell ref="O12:O13"/>
  </mergeCells>
  <pageMargins left="0.59" right="0.16" top="0.3" bottom="0.23" header="0.21" footer="0.2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5"/>
  <sheetViews>
    <sheetView view="pageLayout" zoomScale="85" zoomScalePageLayoutView="85" workbookViewId="0">
      <selection activeCell="B1" sqref="B1:R1"/>
    </sheetView>
  </sheetViews>
  <sheetFormatPr defaultRowHeight="15"/>
  <cols>
    <col min="1" max="1" width="3.5703125" style="31" customWidth="1"/>
    <col min="2" max="2" width="4" style="31" customWidth="1"/>
    <col min="3" max="3" width="15.85546875" style="31" customWidth="1"/>
    <col min="4" max="9" width="7.28515625" style="31" customWidth="1"/>
    <col min="10" max="10" width="7.28515625" style="48" customWidth="1"/>
    <col min="11" max="15" width="7.28515625" style="31" customWidth="1"/>
    <col min="16" max="16" width="8.28515625" style="47" customWidth="1"/>
    <col min="17" max="17" width="6.85546875" style="46" customWidth="1"/>
    <col min="18" max="18" width="5.28515625" style="46" customWidth="1"/>
    <col min="19" max="19" width="3.28515625" style="31" customWidth="1"/>
    <col min="20" max="20" width="9.140625" style="31"/>
    <col min="21" max="21" width="11.5703125" style="31" hidden="1" customWidth="1"/>
    <col min="22" max="16384" width="9.140625" style="31"/>
  </cols>
  <sheetData>
    <row r="1" spans="1:21" ht="15" customHeight="1">
      <c r="B1" s="104" t="s">
        <v>19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</row>
    <row r="2" spans="1:21" ht="15.75" customHeight="1">
      <c r="B2" s="106" t="s">
        <v>22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</row>
    <row r="3" spans="1:21" ht="21.75" customHeight="1">
      <c r="B3" s="94" t="s">
        <v>14</v>
      </c>
      <c r="C3" s="94"/>
      <c r="D3" s="94"/>
      <c r="E3" s="94"/>
      <c r="F3" s="94">
        <f>'Data Entry'!E8</f>
        <v>0</v>
      </c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32"/>
    </row>
    <row r="4" spans="1:21" ht="21.75" customHeight="1">
      <c r="B4" s="94" t="s">
        <v>15</v>
      </c>
      <c r="C4" s="94"/>
      <c r="D4" s="94"/>
      <c r="E4" s="94"/>
      <c r="F4" s="94">
        <f>'Data Entry'!E9</f>
        <v>0</v>
      </c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32"/>
    </row>
    <row r="5" spans="1:21" ht="21.75" customHeight="1">
      <c r="B5" s="94" t="s">
        <v>40</v>
      </c>
      <c r="C5" s="94"/>
      <c r="D5" s="94"/>
      <c r="E5" s="94"/>
      <c r="F5" s="94">
        <f>'Data Entry'!E10</f>
        <v>0</v>
      </c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32"/>
    </row>
    <row r="6" spans="1:21" ht="21.75" customHeight="1">
      <c r="B6" s="109" t="s">
        <v>33</v>
      </c>
      <c r="C6" s="109"/>
      <c r="D6" s="109"/>
      <c r="E6" s="109"/>
      <c r="F6" s="109">
        <f>'Data Entry'!E11</f>
        <v>0</v>
      </c>
      <c r="G6" s="109"/>
      <c r="H6" s="109"/>
      <c r="I6" s="109" t="s">
        <v>31</v>
      </c>
      <c r="J6" s="109"/>
      <c r="K6" s="109"/>
      <c r="L6" s="109"/>
      <c r="M6" s="109">
        <f>'Data Entry'!L11</f>
        <v>0</v>
      </c>
      <c r="N6" s="109"/>
      <c r="O6" s="109"/>
      <c r="P6" s="109"/>
      <c r="Q6" s="33"/>
      <c r="R6" s="33"/>
      <c r="S6" s="32"/>
    </row>
    <row r="7" spans="1:21" ht="25.5" customHeight="1">
      <c r="B7" s="110" t="s">
        <v>0</v>
      </c>
      <c r="C7" s="110" t="s">
        <v>20</v>
      </c>
      <c r="D7" s="111" t="s">
        <v>23</v>
      </c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00" t="s">
        <v>24</v>
      </c>
      <c r="Q7" s="100"/>
      <c r="R7" s="100"/>
      <c r="S7" s="101" t="s">
        <v>29</v>
      </c>
    </row>
    <row r="8" spans="1:21" s="34" customFormat="1" ht="47.25">
      <c r="B8" s="110"/>
      <c r="C8" s="110"/>
      <c r="D8" s="35" t="s">
        <v>16</v>
      </c>
      <c r="E8" s="35" t="s">
        <v>17</v>
      </c>
      <c r="F8" s="35" t="s">
        <v>1</v>
      </c>
      <c r="G8" s="35" t="s">
        <v>2</v>
      </c>
      <c r="H8" s="35" t="s">
        <v>30</v>
      </c>
      <c r="I8" s="35" t="s">
        <v>3</v>
      </c>
      <c r="J8" s="35" t="s">
        <v>4</v>
      </c>
      <c r="K8" s="35" t="s">
        <v>5</v>
      </c>
      <c r="L8" s="35" t="s">
        <v>6</v>
      </c>
      <c r="M8" s="35" t="s">
        <v>7</v>
      </c>
      <c r="N8" s="35" t="s">
        <v>8</v>
      </c>
      <c r="O8" s="35" t="s">
        <v>9</v>
      </c>
      <c r="P8" s="50" t="s">
        <v>11</v>
      </c>
      <c r="Q8" s="51" t="s">
        <v>13</v>
      </c>
      <c r="R8" s="51" t="s">
        <v>12</v>
      </c>
      <c r="S8" s="101"/>
    </row>
    <row r="9" spans="1:21" s="36" customFormat="1" ht="21.75" customHeight="1">
      <c r="B9" s="37">
        <v>1</v>
      </c>
      <c r="C9" s="38" t="str">
        <f>'Data Entry'!B14</f>
        <v>20    -20</v>
      </c>
      <c r="D9" s="38">
        <f>'Data Entry'!C14</f>
        <v>0</v>
      </c>
      <c r="E9" s="38">
        <f>'Data Entry'!D14</f>
        <v>0</v>
      </c>
      <c r="F9" s="38">
        <f>'Data Entry'!E14</f>
        <v>0</v>
      </c>
      <c r="G9" s="38">
        <f>'Data Entry'!F14</f>
        <v>0</v>
      </c>
      <c r="H9" s="38">
        <f>'Data Entry'!G14</f>
        <v>0</v>
      </c>
      <c r="I9" s="38">
        <f>'Data Entry'!H14</f>
        <v>0</v>
      </c>
      <c r="J9" s="38">
        <f>'Data Entry'!I14</f>
        <v>0</v>
      </c>
      <c r="K9" s="38">
        <f>'Data Entry'!J14</f>
        <v>0</v>
      </c>
      <c r="L9" s="38">
        <f>'Data Entry'!K14</f>
        <v>0</v>
      </c>
      <c r="M9" s="38">
        <f>'Data Entry'!L14</f>
        <v>0</v>
      </c>
      <c r="N9" s="38">
        <f>'Data Entry'!M14</f>
        <v>0</v>
      </c>
      <c r="O9" s="38">
        <f>'Data Entry'!N14</f>
        <v>0</v>
      </c>
      <c r="P9" s="52">
        <f>SUM(F9:O9)</f>
        <v>0</v>
      </c>
      <c r="Q9" s="53">
        <f>INT(U9)</f>
        <v>0</v>
      </c>
      <c r="R9" s="53">
        <f t="shared" ref="R9:R19" si="0">P9-(Q9*30)</f>
        <v>0</v>
      </c>
      <c r="S9" s="101"/>
      <c r="U9" s="36">
        <f>P9/30</f>
        <v>0</v>
      </c>
    </row>
    <row r="10" spans="1:21" s="36" customFormat="1" ht="21.75" customHeight="1">
      <c r="B10" s="37">
        <f t="shared" ref="B10:B15" si="1">B9+1</f>
        <v>2</v>
      </c>
      <c r="C10" s="38" t="str">
        <f>'Data Entry'!B15</f>
        <v>20    -20</v>
      </c>
      <c r="D10" s="38">
        <f>'Data Entry'!C15</f>
        <v>0</v>
      </c>
      <c r="E10" s="38">
        <f>'Data Entry'!D15</f>
        <v>0</v>
      </c>
      <c r="F10" s="38">
        <f>'Data Entry'!E15</f>
        <v>0</v>
      </c>
      <c r="G10" s="38">
        <f>'Data Entry'!F15</f>
        <v>0</v>
      </c>
      <c r="H10" s="38">
        <f>'Data Entry'!G15</f>
        <v>0</v>
      </c>
      <c r="I10" s="38">
        <f>'Data Entry'!H15</f>
        <v>0</v>
      </c>
      <c r="J10" s="38">
        <f>'Data Entry'!I15</f>
        <v>0</v>
      </c>
      <c r="K10" s="38">
        <f>'Data Entry'!J15</f>
        <v>0</v>
      </c>
      <c r="L10" s="38">
        <f>'Data Entry'!K15</f>
        <v>0</v>
      </c>
      <c r="M10" s="38">
        <f>'Data Entry'!L15</f>
        <v>0</v>
      </c>
      <c r="N10" s="38">
        <f>'Data Entry'!M15</f>
        <v>0</v>
      </c>
      <c r="O10" s="38">
        <f>'Data Entry'!N15</f>
        <v>0</v>
      </c>
      <c r="P10" s="52">
        <f>SUM(F10:O10)</f>
        <v>0</v>
      </c>
      <c r="Q10" s="53">
        <f>INT(U10)</f>
        <v>0</v>
      </c>
      <c r="R10" s="53">
        <f t="shared" si="0"/>
        <v>0</v>
      </c>
      <c r="S10" s="101"/>
      <c r="U10" s="36">
        <f>P10/30</f>
        <v>0</v>
      </c>
    </row>
    <row r="11" spans="1:21" s="36" customFormat="1" ht="21.75" customHeight="1">
      <c r="B11" s="37">
        <f t="shared" si="1"/>
        <v>3</v>
      </c>
      <c r="C11" s="38" t="str">
        <f>'Data Entry'!B16</f>
        <v>20    -20</v>
      </c>
      <c r="D11" s="38">
        <f>'Data Entry'!C16</f>
        <v>0</v>
      </c>
      <c r="E11" s="38">
        <f>'Data Entry'!D16</f>
        <v>0</v>
      </c>
      <c r="F11" s="38">
        <f>'Data Entry'!E16</f>
        <v>0</v>
      </c>
      <c r="G11" s="38">
        <f>'Data Entry'!F16</f>
        <v>0</v>
      </c>
      <c r="H11" s="38">
        <f>'Data Entry'!G16</f>
        <v>0</v>
      </c>
      <c r="I11" s="38">
        <f>'Data Entry'!H16</f>
        <v>0</v>
      </c>
      <c r="J11" s="38">
        <f>'Data Entry'!I16</f>
        <v>0</v>
      </c>
      <c r="K11" s="38">
        <f>'Data Entry'!J16</f>
        <v>0</v>
      </c>
      <c r="L11" s="38">
        <f>'Data Entry'!K16</f>
        <v>0</v>
      </c>
      <c r="M11" s="38">
        <f>'Data Entry'!L16</f>
        <v>0</v>
      </c>
      <c r="N11" s="38">
        <f>'Data Entry'!M16</f>
        <v>0</v>
      </c>
      <c r="O11" s="38">
        <f>'Data Entry'!N16</f>
        <v>0</v>
      </c>
      <c r="P11" s="52">
        <f t="shared" ref="P11:P19" si="2">SUM(F11:O11)</f>
        <v>0</v>
      </c>
      <c r="Q11" s="53">
        <f t="shared" ref="Q11:Q21" si="3">INT(U11)</f>
        <v>0</v>
      </c>
      <c r="R11" s="53">
        <f t="shared" si="0"/>
        <v>0</v>
      </c>
      <c r="S11" s="101"/>
      <c r="U11" s="36">
        <f t="shared" ref="U11:U21" si="4">P11/30</f>
        <v>0</v>
      </c>
    </row>
    <row r="12" spans="1:21" s="36" customFormat="1" ht="21.75" customHeight="1">
      <c r="B12" s="37">
        <f t="shared" si="1"/>
        <v>4</v>
      </c>
      <c r="C12" s="38" t="str">
        <f>'Data Entry'!B17</f>
        <v>20    -20</v>
      </c>
      <c r="D12" s="38">
        <f>'Data Entry'!C17</f>
        <v>0</v>
      </c>
      <c r="E12" s="38">
        <f>'Data Entry'!D17</f>
        <v>0</v>
      </c>
      <c r="F12" s="38">
        <f>'Data Entry'!E17</f>
        <v>0</v>
      </c>
      <c r="G12" s="38">
        <f>'Data Entry'!F17</f>
        <v>0</v>
      </c>
      <c r="H12" s="38">
        <f>'Data Entry'!G17</f>
        <v>0</v>
      </c>
      <c r="I12" s="38">
        <f>'Data Entry'!H17</f>
        <v>0</v>
      </c>
      <c r="J12" s="38">
        <f>'Data Entry'!I17</f>
        <v>0</v>
      </c>
      <c r="K12" s="38">
        <f>'Data Entry'!J17</f>
        <v>0</v>
      </c>
      <c r="L12" s="38">
        <f>'Data Entry'!K17</f>
        <v>0</v>
      </c>
      <c r="M12" s="38">
        <f>'Data Entry'!L17</f>
        <v>0</v>
      </c>
      <c r="N12" s="38">
        <f>'Data Entry'!M17</f>
        <v>0</v>
      </c>
      <c r="O12" s="38">
        <f>'Data Entry'!N17</f>
        <v>0</v>
      </c>
      <c r="P12" s="52">
        <f t="shared" si="2"/>
        <v>0</v>
      </c>
      <c r="Q12" s="53">
        <f t="shared" si="3"/>
        <v>0</v>
      </c>
      <c r="R12" s="53">
        <f t="shared" si="0"/>
        <v>0</v>
      </c>
      <c r="S12" s="101"/>
      <c r="U12" s="36">
        <f t="shared" si="4"/>
        <v>0</v>
      </c>
    </row>
    <row r="13" spans="1:21" s="36" customFormat="1" ht="21.75" customHeight="1">
      <c r="B13" s="37">
        <f t="shared" si="1"/>
        <v>5</v>
      </c>
      <c r="C13" s="38" t="str">
        <f>'Data Entry'!B18</f>
        <v>20    -20</v>
      </c>
      <c r="D13" s="38">
        <f>'Data Entry'!C18</f>
        <v>0</v>
      </c>
      <c r="E13" s="38">
        <f>'Data Entry'!D18</f>
        <v>0</v>
      </c>
      <c r="F13" s="38">
        <f>'Data Entry'!E18</f>
        <v>0</v>
      </c>
      <c r="G13" s="38">
        <f>'Data Entry'!F18</f>
        <v>0</v>
      </c>
      <c r="H13" s="38">
        <f>'Data Entry'!G18</f>
        <v>0</v>
      </c>
      <c r="I13" s="38">
        <f>'Data Entry'!H18</f>
        <v>0</v>
      </c>
      <c r="J13" s="38">
        <f>'Data Entry'!I18</f>
        <v>0</v>
      </c>
      <c r="K13" s="38">
        <f>'Data Entry'!J18</f>
        <v>0</v>
      </c>
      <c r="L13" s="38">
        <f>'Data Entry'!K18</f>
        <v>0</v>
      </c>
      <c r="M13" s="38">
        <f>'Data Entry'!L18</f>
        <v>0</v>
      </c>
      <c r="N13" s="38">
        <f>'Data Entry'!M18</f>
        <v>0</v>
      </c>
      <c r="O13" s="38">
        <f>'Data Entry'!N18</f>
        <v>0</v>
      </c>
      <c r="P13" s="52">
        <f t="shared" si="2"/>
        <v>0</v>
      </c>
      <c r="Q13" s="53">
        <f t="shared" si="3"/>
        <v>0</v>
      </c>
      <c r="R13" s="53">
        <f t="shared" si="0"/>
        <v>0</v>
      </c>
      <c r="S13" s="101"/>
      <c r="U13" s="36">
        <f t="shared" si="4"/>
        <v>0</v>
      </c>
    </row>
    <row r="14" spans="1:21" s="36" customFormat="1" ht="21.75" customHeight="1">
      <c r="A14" s="95" t="s">
        <v>29</v>
      </c>
      <c r="B14" s="37">
        <f t="shared" si="1"/>
        <v>6</v>
      </c>
      <c r="C14" s="38" t="str">
        <f>'Data Entry'!B19</f>
        <v>20    -20</v>
      </c>
      <c r="D14" s="38">
        <f>'Data Entry'!C19</f>
        <v>0</v>
      </c>
      <c r="E14" s="38">
        <f>'Data Entry'!D19</f>
        <v>0</v>
      </c>
      <c r="F14" s="38">
        <f>'Data Entry'!E19</f>
        <v>0</v>
      </c>
      <c r="G14" s="38">
        <f>'Data Entry'!F19</f>
        <v>0</v>
      </c>
      <c r="H14" s="38">
        <f>'Data Entry'!G19</f>
        <v>0</v>
      </c>
      <c r="I14" s="38">
        <f>'Data Entry'!H19</f>
        <v>0</v>
      </c>
      <c r="J14" s="38">
        <f>'Data Entry'!I19</f>
        <v>0</v>
      </c>
      <c r="K14" s="38">
        <f>'Data Entry'!J19</f>
        <v>0</v>
      </c>
      <c r="L14" s="38">
        <f>'Data Entry'!K19</f>
        <v>0</v>
      </c>
      <c r="M14" s="38">
        <f>'Data Entry'!L19</f>
        <v>0</v>
      </c>
      <c r="N14" s="38">
        <f>'Data Entry'!M19</f>
        <v>0</v>
      </c>
      <c r="O14" s="38">
        <f>'Data Entry'!N19</f>
        <v>0</v>
      </c>
      <c r="P14" s="52">
        <f t="shared" si="2"/>
        <v>0</v>
      </c>
      <c r="Q14" s="53">
        <f t="shared" si="3"/>
        <v>0</v>
      </c>
      <c r="R14" s="53">
        <f t="shared" si="0"/>
        <v>0</v>
      </c>
      <c r="S14" s="39"/>
      <c r="U14" s="36">
        <f t="shared" si="4"/>
        <v>0</v>
      </c>
    </row>
    <row r="15" spans="1:21" s="36" customFormat="1" ht="21.75" customHeight="1">
      <c r="A15" s="95"/>
      <c r="B15" s="37">
        <f t="shared" si="1"/>
        <v>7</v>
      </c>
      <c r="C15" s="38" t="str">
        <f>'Data Entry'!B20</f>
        <v>20    -20</v>
      </c>
      <c r="D15" s="38">
        <f>'Data Entry'!C20</f>
        <v>0</v>
      </c>
      <c r="E15" s="38">
        <f>'Data Entry'!D20</f>
        <v>0</v>
      </c>
      <c r="F15" s="38">
        <f>'Data Entry'!E20</f>
        <v>0</v>
      </c>
      <c r="G15" s="38">
        <f>'Data Entry'!F20</f>
        <v>0</v>
      </c>
      <c r="H15" s="38">
        <f>'Data Entry'!G20</f>
        <v>0</v>
      </c>
      <c r="I15" s="38">
        <f>'Data Entry'!H20</f>
        <v>0</v>
      </c>
      <c r="J15" s="38">
        <f>'Data Entry'!I20</f>
        <v>0</v>
      </c>
      <c r="K15" s="38">
        <f>'Data Entry'!J20</f>
        <v>0</v>
      </c>
      <c r="L15" s="38">
        <f>'Data Entry'!K20</f>
        <v>0</v>
      </c>
      <c r="M15" s="38">
        <f>'Data Entry'!L20</f>
        <v>0</v>
      </c>
      <c r="N15" s="38">
        <f>'Data Entry'!M20</f>
        <v>0</v>
      </c>
      <c r="O15" s="38">
        <f>'Data Entry'!N20</f>
        <v>0</v>
      </c>
      <c r="P15" s="52">
        <f t="shared" si="2"/>
        <v>0</v>
      </c>
      <c r="Q15" s="53">
        <f t="shared" si="3"/>
        <v>0</v>
      </c>
      <c r="R15" s="53">
        <f t="shared" si="0"/>
        <v>0</v>
      </c>
      <c r="S15" s="39"/>
      <c r="U15" s="36">
        <f t="shared" si="4"/>
        <v>0</v>
      </c>
    </row>
    <row r="16" spans="1:21" ht="21.75" customHeight="1">
      <c r="A16" s="95"/>
      <c r="B16" s="40">
        <v>8</v>
      </c>
      <c r="C16" s="38" t="str">
        <f>'Data Entry'!B21</f>
        <v>20    -20</v>
      </c>
      <c r="D16" s="38">
        <f>'Data Entry'!C21</f>
        <v>0</v>
      </c>
      <c r="E16" s="38">
        <f>'Data Entry'!D21</f>
        <v>0</v>
      </c>
      <c r="F16" s="38">
        <f>'Data Entry'!E21</f>
        <v>0</v>
      </c>
      <c r="G16" s="38">
        <f>'Data Entry'!F21</f>
        <v>0</v>
      </c>
      <c r="H16" s="38">
        <f>'Data Entry'!G21</f>
        <v>0</v>
      </c>
      <c r="I16" s="38">
        <f>'Data Entry'!H21</f>
        <v>0</v>
      </c>
      <c r="J16" s="38">
        <f>'Data Entry'!I21</f>
        <v>0</v>
      </c>
      <c r="K16" s="38">
        <f>'Data Entry'!J21</f>
        <v>0</v>
      </c>
      <c r="L16" s="38">
        <f>'Data Entry'!K21</f>
        <v>0</v>
      </c>
      <c r="M16" s="38">
        <f>'Data Entry'!L21</f>
        <v>0</v>
      </c>
      <c r="N16" s="38">
        <f>'Data Entry'!M21</f>
        <v>0</v>
      </c>
      <c r="O16" s="38">
        <f>'Data Entry'!N21</f>
        <v>0</v>
      </c>
      <c r="P16" s="52">
        <f t="shared" si="2"/>
        <v>0</v>
      </c>
      <c r="Q16" s="53">
        <f t="shared" si="3"/>
        <v>0</v>
      </c>
      <c r="R16" s="53">
        <f t="shared" si="0"/>
        <v>0</v>
      </c>
      <c r="S16" s="32"/>
      <c r="U16" s="36">
        <f t="shared" si="4"/>
        <v>0</v>
      </c>
    </row>
    <row r="17" spans="1:21" ht="21.75" customHeight="1">
      <c r="A17" s="95"/>
      <c r="B17" s="40">
        <v>9</v>
      </c>
      <c r="C17" s="38" t="str">
        <f>'Data Entry'!B22</f>
        <v>20    -20</v>
      </c>
      <c r="D17" s="38">
        <f>'Data Entry'!C22</f>
        <v>0</v>
      </c>
      <c r="E17" s="38">
        <f>'Data Entry'!D22</f>
        <v>0</v>
      </c>
      <c r="F17" s="38">
        <f>'Data Entry'!E22</f>
        <v>0</v>
      </c>
      <c r="G17" s="38">
        <f>'Data Entry'!F22</f>
        <v>0</v>
      </c>
      <c r="H17" s="38">
        <f>'Data Entry'!G22</f>
        <v>0</v>
      </c>
      <c r="I17" s="38">
        <f>'Data Entry'!H22</f>
        <v>0</v>
      </c>
      <c r="J17" s="38">
        <f>'Data Entry'!I22</f>
        <v>0</v>
      </c>
      <c r="K17" s="38">
        <f>'Data Entry'!J22</f>
        <v>0</v>
      </c>
      <c r="L17" s="38">
        <f>'Data Entry'!K22</f>
        <v>0</v>
      </c>
      <c r="M17" s="38">
        <f>'Data Entry'!L22</f>
        <v>0</v>
      </c>
      <c r="N17" s="38">
        <f>'Data Entry'!M22</f>
        <v>0</v>
      </c>
      <c r="O17" s="38">
        <f>'Data Entry'!N22</f>
        <v>0</v>
      </c>
      <c r="P17" s="52">
        <f t="shared" si="2"/>
        <v>0</v>
      </c>
      <c r="Q17" s="53">
        <f t="shared" si="3"/>
        <v>0</v>
      </c>
      <c r="R17" s="53">
        <f t="shared" si="0"/>
        <v>0</v>
      </c>
      <c r="S17" s="32"/>
      <c r="U17" s="36">
        <f t="shared" si="4"/>
        <v>0</v>
      </c>
    </row>
    <row r="18" spans="1:21" ht="21.75" customHeight="1">
      <c r="A18" s="95"/>
      <c r="B18" s="40">
        <v>10</v>
      </c>
      <c r="C18" s="38" t="str">
        <f>'Data Entry'!B23</f>
        <v>20    -20</v>
      </c>
      <c r="D18" s="38">
        <f>'Data Entry'!C23</f>
        <v>0</v>
      </c>
      <c r="E18" s="38">
        <f>'Data Entry'!D23</f>
        <v>0</v>
      </c>
      <c r="F18" s="38">
        <f>'Data Entry'!E23</f>
        <v>0</v>
      </c>
      <c r="G18" s="38">
        <f>'Data Entry'!F23</f>
        <v>0</v>
      </c>
      <c r="H18" s="38">
        <f>'Data Entry'!G23</f>
        <v>0</v>
      </c>
      <c r="I18" s="38">
        <f>'Data Entry'!H23</f>
        <v>0</v>
      </c>
      <c r="J18" s="38">
        <f>'Data Entry'!I23</f>
        <v>0</v>
      </c>
      <c r="K18" s="38">
        <f>'Data Entry'!J23</f>
        <v>0</v>
      </c>
      <c r="L18" s="38">
        <f>'Data Entry'!K23</f>
        <v>0</v>
      </c>
      <c r="M18" s="38">
        <f>'Data Entry'!L23</f>
        <v>0</v>
      </c>
      <c r="N18" s="38">
        <f>'Data Entry'!M23</f>
        <v>0</v>
      </c>
      <c r="O18" s="38">
        <f>'Data Entry'!N23</f>
        <v>0</v>
      </c>
      <c r="P18" s="52">
        <f t="shared" si="2"/>
        <v>0</v>
      </c>
      <c r="Q18" s="53">
        <f t="shared" si="3"/>
        <v>0</v>
      </c>
      <c r="R18" s="53">
        <f t="shared" si="0"/>
        <v>0</v>
      </c>
      <c r="S18" s="32"/>
      <c r="U18" s="36">
        <f t="shared" si="4"/>
        <v>0</v>
      </c>
    </row>
    <row r="19" spans="1:21" ht="21.75" customHeight="1">
      <c r="A19" s="95"/>
      <c r="B19" s="40">
        <v>11</v>
      </c>
      <c r="C19" s="38">
        <f>'Data Entry'!B24</f>
        <v>0</v>
      </c>
      <c r="D19" s="38">
        <f>'Data Entry'!C24</f>
        <v>0</v>
      </c>
      <c r="E19" s="38">
        <f>'Data Entry'!D24</f>
        <v>0</v>
      </c>
      <c r="F19" s="38">
        <f>'Data Entry'!E24</f>
        <v>0</v>
      </c>
      <c r="G19" s="38">
        <f>'Data Entry'!F24</f>
        <v>0</v>
      </c>
      <c r="H19" s="38">
        <f>'Data Entry'!G24</f>
        <v>0</v>
      </c>
      <c r="I19" s="38">
        <f>'Data Entry'!H24</f>
        <v>0</v>
      </c>
      <c r="J19" s="38">
        <f>'Data Entry'!I24</f>
        <v>0</v>
      </c>
      <c r="K19" s="38">
        <f>'Data Entry'!J24</f>
        <v>0</v>
      </c>
      <c r="L19" s="38">
        <f>'Data Entry'!K24</f>
        <v>0</v>
      </c>
      <c r="M19" s="38">
        <f>'Data Entry'!L24</f>
        <v>0</v>
      </c>
      <c r="N19" s="38">
        <f>'Data Entry'!M24</f>
        <v>0</v>
      </c>
      <c r="O19" s="38">
        <f>'Data Entry'!N24</f>
        <v>0</v>
      </c>
      <c r="P19" s="54">
        <f t="shared" si="2"/>
        <v>0</v>
      </c>
      <c r="Q19" s="53">
        <f t="shared" si="3"/>
        <v>0</v>
      </c>
      <c r="R19" s="53">
        <f t="shared" si="0"/>
        <v>0</v>
      </c>
      <c r="S19" s="32"/>
      <c r="U19" s="36">
        <f t="shared" si="4"/>
        <v>0</v>
      </c>
    </row>
    <row r="20" spans="1:21" ht="21.75" customHeight="1">
      <c r="A20" s="95"/>
      <c r="B20" s="40">
        <v>12</v>
      </c>
      <c r="C20" s="38">
        <f>'Data Entry'!B25</f>
        <v>0</v>
      </c>
      <c r="D20" s="38">
        <f>'Data Entry'!C25</f>
        <v>0</v>
      </c>
      <c r="E20" s="38">
        <f>'Data Entry'!D25</f>
        <v>0</v>
      </c>
      <c r="F20" s="38">
        <f>'Data Entry'!E25</f>
        <v>0</v>
      </c>
      <c r="G20" s="38">
        <f>'Data Entry'!F25</f>
        <v>0</v>
      </c>
      <c r="H20" s="38">
        <f>'Data Entry'!G25</f>
        <v>0</v>
      </c>
      <c r="I20" s="38">
        <f>'Data Entry'!H25</f>
        <v>0</v>
      </c>
      <c r="J20" s="38">
        <f>'Data Entry'!I25</f>
        <v>0</v>
      </c>
      <c r="K20" s="38">
        <f>'Data Entry'!J25</f>
        <v>0</v>
      </c>
      <c r="L20" s="38">
        <f>'Data Entry'!K25</f>
        <v>0</v>
      </c>
      <c r="M20" s="38">
        <f>'Data Entry'!L25</f>
        <v>0</v>
      </c>
      <c r="N20" s="38">
        <f>'Data Entry'!M25</f>
        <v>0</v>
      </c>
      <c r="O20" s="38">
        <f>'Data Entry'!N25</f>
        <v>0</v>
      </c>
      <c r="P20" s="54">
        <f t="shared" ref="P20" si="5">SUM(F20:O20)</f>
        <v>0</v>
      </c>
      <c r="Q20" s="53">
        <f t="shared" ref="Q20" si="6">INT(U20)</f>
        <v>0</v>
      </c>
      <c r="R20" s="53">
        <f t="shared" ref="R20" si="7">P20-(Q20*30)</f>
        <v>0</v>
      </c>
      <c r="S20" s="32"/>
      <c r="U20" s="36"/>
    </row>
    <row r="21" spans="1:21" ht="18.75" customHeight="1">
      <c r="B21" s="41"/>
      <c r="C21" s="42"/>
      <c r="D21" s="42"/>
      <c r="E21" s="42"/>
      <c r="F21" s="43"/>
      <c r="G21" s="43"/>
      <c r="H21" s="43"/>
      <c r="I21" s="43"/>
      <c r="J21" s="44"/>
      <c r="K21" s="43"/>
      <c r="L21" s="43"/>
      <c r="M21" s="43"/>
      <c r="N21" s="107" t="s">
        <v>10</v>
      </c>
      <c r="O21" s="108"/>
      <c r="P21" s="55">
        <f>SUM(P9:P20)</f>
        <v>0</v>
      </c>
      <c r="Q21" s="56">
        <f t="shared" si="3"/>
        <v>0</v>
      </c>
      <c r="R21" s="56">
        <f>P21-(Q21*30)</f>
        <v>0</v>
      </c>
      <c r="S21" s="32"/>
      <c r="U21" s="36">
        <f t="shared" si="4"/>
        <v>0</v>
      </c>
    </row>
    <row r="22" spans="1:21" ht="15" customHeight="1">
      <c r="C22" s="97" t="s">
        <v>25</v>
      </c>
      <c r="D22" s="97"/>
      <c r="E22" s="97"/>
      <c r="F22" s="97"/>
      <c r="G22" s="58">
        <f>INT(Q21/12)</f>
        <v>0</v>
      </c>
      <c r="H22" s="49" t="s">
        <v>18</v>
      </c>
      <c r="I22" s="57">
        <f>Q21-(G22*12)</f>
        <v>0</v>
      </c>
      <c r="J22" s="46" t="s">
        <v>13</v>
      </c>
      <c r="K22" s="45" t="s">
        <v>26</v>
      </c>
      <c r="L22" s="57">
        <f>R21</f>
        <v>0</v>
      </c>
      <c r="M22" s="98" t="s">
        <v>27</v>
      </c>
      <c r="N22" s="98"/>
    </row>
    <row r="23" spans="1:21" ht="20.25" customHeight="1">
      <c r="B23" s="102" t="s">
        <v>32</v>
      </c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</row>
    <row r="24" spans="1:21" ht="18.75" customHeight="1">
      <c r="C24" s="103"/>
      <c r="D24" s="103"/>
    </row>
    <row r="25" spans="1:21" ht="14.25" customHeight="1">
      <c r="B25" s="96" t="s">
        <v>29</v>
      </c>
      <c r="C25" s="96"/>
      <c r="D25" s="96"/>
      <c r="E25" s="96"/>
      <c r="O25" s="99" t="s">
        <v>28</v>
      </c>
      <c r="P25" s="99"/>
      <c r="Q25" s="99"/>
    </row>
  </sheetData>
  <sheetProtection password="C2CF" sheet="1" objects="1" scenarios="1" selectLockedCells="1"/>
  <mergeCells count="25">
    <mergeCell ref="S7:S13"/>
    <mergeCell ref="B23:S23"/>
    <mergeCell ref="C24:D24"/>
    <mergeCell ref="B1:R1"/>
    <mergeCell ref="B2:R2"/>
    <mergeCell ref="B3:E3"/>
    <mergeCell ref="B4:E4"/>
    <mergeCell ref="F3:R3"/>
    <mergeCell ref="N21:O21"/>
    <mergeCell ref="B6:E6"/>
    <mergeCell ref="I6:L6"/>
    <mergeCell ref="F6:H6"/>
    <mergeCell ref="M6:P6"/>
    <mergeCell ref="B7:B8"/>
    <mergeCell ref="C7:C8"/>
    <mergeCell ref="D7:O7"/>
    <mergeCell ref="B5:E5"/>
    <mergeCell ref="F4:R4"/>
    <mergeCell ref="F5:R5"/>
    <mergeCell ref="A14:A20"/>
    <mergeCell ref="B25:E25"/>
    <mergeCell ref="C22:F22"/>
    <mergeCell ref="M22:N22"/>
    <mergeCell ref="O25:Q25"/>
    <mergeCell ref="P7:R7"/>
  </mergeCells>
  <pageMargins left="0.41" right="0.16" top="0.25" bottom="0.25" header="0.21" footer="0.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Entry</vt:lpstr>
      <vt:lpstr>Page to Print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DR.SRIDHAR SUMAN</dc:creator>
  <cp:lastModifiedBy>DR.SRIDHAR SUMAN</cp:lastModifiedBy>
  <cp:lastPrinted>2014-07-29T06:29:01Z</cp:lastPrinted>
  <dcterms:created xsi:type="dcterms:W3CDTF">2014-07-27T13:59:44Z</dcterms:created>
  <dcterms:modified xsi:type="dcterms:W3CDTF">2014-07-29T06:29:38Z</dcterms:modified>
</cp:coreProperties>
</file>